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PRODI IQT DAN PMI 2025\KEGIATAN PASCA 2025\WORSHOP DAN SEMINAR\"/>
    </mc:Choice>
  </mc:AlternateContent>
  <xr:revisionPtr revIDLastSave="0" documentId="8_{E5576571-8ED1-4F85-A044-3B5CBB3C7333}" xr6:coauthVersionLast="47" xr6:coauthVersionMax="47" xr10:uidLastSave="{00000000-0000-0000-0000-000000000000}"/>
  <bookViews>
    <workbookView xWindow="-120" yWindow="-120" windowWidth="20730" windowHeight="11310" xr2:uid="{00000000-000D-0000-FFFF-FFFF00000000}"/>
  </bookViews>
  <sheets>
    <sheet name="Form Responses 1" sheetId="1" r:id="rId1"/>
    <sheet name="DO NOT DELETE - AutoCrat Job Se"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<sst xmlns="http://schemas.openxmlformats.org/spreadsheetml/2006/main" count="292" uniqueCount="266">
  <si>
    <t>No</t>
  </si>
  <si>
    <t>Name</t>
  </si>
  <si>
    <t>Affiliation</t>
  </si>
  <si>
    <t>Email</t>
  </si>
  <si>
    <t>WhatsApp Number</t>
  </si>
  <si>
    <t>Judul</t>
  </si>
  <si>
    <t>Merged Doc ID - Loa_AICEIS-4 2025</t>
  </si>
  <si>
    <t>Merged Doc URL - Loa_AICEIS-4 2025</t>
  </si>
  <si>
    <t>Link to merged Doc - Loa_AICEIS-4 2025</t>
  </si>
  <si>
    <t>Document Merge Status - Loa_AICEIS-4 2025</t>
  </si>
  <si>
    <t>Iqra</t>
  </si>
  <si>
    <t>My university islamabad pakistan</t>
  </si>
  <si>
    <t>naveed.khilji786@gmail.com</t>
  </si>
  <si>
    <t>0923144482484</t>
  </si>
  <si>
    <t>Leveraging Artificial Intelligence for Social Justice: Qur’anic Perspectives on Humanity in the Modern World</t>
  </si>
  <si>
    <t>12O7evgr22NzghCvWxRxMAKShuyvLr7vc</t>
  </si>
  <si>
    <t>https://drive.google.com/file/d/12O7evgr22NzghCvWxRxMAKShuyvLr7vc/view?usp=drivesdk</t>
  </si>
  <si>
    <t>Document successfully created; Document successfully merged; PDF created; Emails Sent: [To: naveed.khilji786@gmail.com]; Manually run by muftipdhi@gmail.com; Timestamp: Nov 6 2025 4:33 AM</t>
  </si>
  <si>
    <t>Achmad Ilham Maulana, M.Ag</t>
  </si>
  <si>
    <t>Universitas Syeikh Nawawi Banten</t>
  </si>
  <si>
    <t>achmadilhammaulana32@gmail.com</t>
  </si>
  <si>
    <t>081361490379</t>
  </si>
  <si>
    <t>Turāth Tafsir and Qur’anic Ecological Ethics: A Maqāṣid al-Sharī‘ah Study on the Concept of Al-Mīzān in the Era of Climate Crisis</t>
  </si>
  <si>
    <t>17opj-VpSBOrkcrEhlkgm4KcdAzvJS9MK</t>
  </si>
  <si>
    <t>https://drive.google.com/file/d/17opj-VpSBOrkcrEhlkgm4KcdAzvJS9MK/view?usp=drivesdk</t>
  </si>
  <si>
    <t>Document successfully created; Document successfully merged; PDF created; Emails Sent: [To: achmadilhammaulana32@gmail.com]; Manually run by muftipdhi@gmail.com; Timestamp: Nov 6 2025 4:34 AM</t>
  </si>
  <si>
    <t>Sovia Fahraini</t>
  </si>
  <si>
    <t>UIN Sunan Ampel Surabaya</t>
  </si>
  <si>
    <t>sovifahra@gmail.com</t>
  </si>
  <si>
    <t>081231842541</t>
  </si>
  <si>
    <t>Etno-Tech Learning Model in Arabic Language Pedagogy: Harmonizing Local Wisdom and Technological Innovation</t>
  </si>
  <si>
    <t>1dHVSFc_3okLA0fgguyuO2IzhpX3kp9gL</t>
  </si>
  <si>
    <t>https://drive.google.com/file/d/1dHVSFc_3okLA0fgguyuO2IzhpX3kp9gL/view?usp=drivesdk</t>
  </si>
  <si>
    <t>Document successfully created; Document successfully merged; PDF created; !!Error Sending Emails: Service invoked too many times for one day: email.; Manually run by muftipdhi@gmail.com; Timestamp: Nov 6 2025 4:34 AM</t>
  </si>
  <si>
    <t>Ninda Yuniswari dan Arif Sugitanata</t>
  </si>
  <si>
    <t>Universitas Islam Negeri Mataram, Indonesia</t>
  </si>
  <si>
    <t>240202029.mhs@uinmataram.ac.id</t>
  </si>
  <si>
    <t>085971648514 &amp; 0817534803</t>
  </si>
  <si>
    <t>The Illusion of Instant Professionalism in the Digital Era: A Study of Facebook Professional Mode (FB Pro) Users from the Perspective of Sadd adz-Dzari’ah</t>
  </si>
  <si>
    <t>1bJGreDInVGng5mvIl3EGKaTRFnFZgL2p</t>
  </si>
  <si>
    <t>https://drive.google.com/file/d/1bJGreDInVGng5mvIl3EGKaTRFnFZgL2p/view?usp=drivesdk</t>
  </si>
  <si>
    <t>USMAN MUGHEES QAZI</t>
  </si>
  <si>
    <t>MUSLIM YOUTH UNIVERSITY, ISLAMABAD, PAKISTAN</t>
  </si>
  <si>
    <t>Qaziu@yahoo.com</t>
  </si>
  <si>
    <t>+923215204588</t>
  </si>
  <si>
    <t>The AI-Enhanced Fitra: Islamic Ethics in a Digital Age (Ta'āruf): Human Flourishing</t>
  </si>
  <si>
    <t>1vxZFFUm-0WS_U_vNMnR57u32CektLO1E</t>
  </si>
  <si>
    <t>https://drive.google.com/file/d/1vxZFFUm-0WS_U_vNMnR57u32CektLO1E/view?usp=drivesdk</t>
  </si>
  <si>
    <t>Zarqa Zulifqar</t>
  </si>
  <si>
    <t>MY UNIVERSITY ISLAMABAD, PAKISTAN</t>
  </si>
  <si>
    <t>Zarqazulifqar1986@gmail.com</t>
  </si>
  <si>
    <t>00923147871868</t>
  </si>
  <si>
    <t>Gender Equity, Social Justice, and the Prophetic Spirit in Contemporary Islamic Scholarship: A Critical Analysis</t>
  </si>
  <si>
    <t>1780B00KfAIByZnNUpU-idbeNlR9i68wk</t>
  </si>
  <si>
    <t>https://drive.google.com/file/d/1780B00KfAIByZnNUpU-idbeNlR9i68wk/view?usp=drivesdk</t>
  </si>
  <si>
    <t>Muhammad Azrul Amirullah</t>
  </si>
  <si>
    <t>Universitas Darussalam Gontor</t>
  </si>
  <si>
    <t>amirullahazrul15@gmail.com</t>
  </si>
  <si>
    <t>+6285600700991</t>
  </si>
  <si>
    <t>Analysis of the Role of Green Sukuk in Promoting Environmentally Friendly Sustainable Infrastructure Development in Indonesia</t>
  </si>
  <si>
    <t>1D__Jb_s4QzCS9CD5cvYqNtghDzqCRnWv</t>
  </si>
  <si>
    <t>https://drive.google.com/file/d/1D__Jb_s4QzCS9CD5cvYqNtghDzqCRnWv/view?usp=drivesdk</t>
  </si>
  <si>
    <t>Document successfully created; Document successfully merged; PDF created; !!Error Sending Emails: Service invoked too many times for one day: email.; Manually run by muftipdhi@gmail.com; Timestamp: Nov 6 2025 4:35 AM</t>
  </si>
  <si>
    <t>Jamaludin</t>
  </si>
  <si>
    <t>Pascasarjana UIN Mataram</t>
  </si>
  <si>
    <t xml:space="preserve">jamaludinafghan02@gmail.com </t>
  </si>
  <si>
    <t>087857245664</t>
  </si>
  <si>
    <t>SUBMISSION AS AGENCY: REPOSITIONING THE ROLE OF CONSERVATIVE MUSLIM WOMEN IN THE ERA OF GENDER EQUALITY DISCOURSE</t>
  </si>
  <si>
    <t>1S9UgbIZtX6NoJsFIfDYNl6dU5bB7YfEx</t>
  </si>
  <si>
    <t>https://drive.google.com/file/d/1S9UgbIZtX6NoJsFIfDYNl6dU5bB7YfEx/view?usp=drivesdk</t>
  </si>
  <si>
    <t>Chandra Dwisetyo Widodo</t>
  </si>
  <si>
    <t>University of Darussalam Gontor</t>
  </si>
  <si>
    <t>csetyawinanta@gmail.com</t>
  </si>
  <si>
    <t>081246509874</t>
  </si>
  <si>
    <t>TOWARDS AN ETHICAL-SPIRITUAL FRAMEWORK FOR SUSTAINABILITY: RECONSTRUCTING SDG 4 (QUALITY EDUCATION) THROUGH SAID NURSI’S HOLISTIC EDUCATION</t>
  </si>
  <si>
    <t>1FD5YIPCzvR99C1aui1uCWbPxP-p3Knw1</t>
  </si>
  <si>
    <t>https://drive.google.com/file/d/1FD5YIPCzvR99C1aui1uCWbPxP-p3Knw1/view?usp=drivesdk</t>
  </si>
  <si>
    <t>Zia Ul Rehman Zafar</t>
  </si>
  <si>
    <t>Universitas Muhammadiyah Surakarta</t>
  </si>
  <si>
    <t>mziarehman4353@gmail.com</t>
  </si>
  <si>
    <t>+6282128519959</t>
  </si>
  <si>
    <t>A Framework for Ethical Intelligence: Integrating Cultural Heritage into Sustainable AI Design</t>
  </si>
  <si>
    <t>16P2xSc_dn6fpFfarAuah8LhNqldDCuQy</t>
  </si>
  <si>
    <t>https://drive.google.com/file/d/16P2xSc_dn6fpFfarAuah8LhNqldDCuQy/view?usp=drivesdk</t>
  </si>
  <si>
    <t>IHDA SHOFIYATUN NISA</t>
  </si>
  <si>
    <t>INSTITUT AGAMA ISLAM NAHDLATUL ULAMA TUBAN</t>
  </si>
  <si>
    <t>ihdashofiya95@gmail.com</t>
  </si>
  <si>
    <t>082137787572</t>
  </si>
  <si>
    <t>Prophetic Justice and Legal Protection for Women and Children in Contemporary Islamic Law of Coastal East Java</t>
  </si>
  <si>
    <t>1I4lO66Dssx4RzP50ztHvrLBCMacpPj65</t>
  </si>
  <si>
    <t>https://drive.google.com/file/d/1I4lO66Dssx4RzP50ztHvrLBCMacpPj65/view?usp=drivesdk</t>
  </si>
  <si>
    <t>Document successfully created; Document successfully merged; PDF created; !!Error Sending Emails: Service invoked too many times for one day: email.; Manually run by muftipdhi@gmail.com; Timestamp: Nov 6 2025 4:36 AM</t>
  </si>
  <si>
    <t>Salahuddin El Ayyubi</t>
  </si>
  <si>
    <t>IPB University</t>
  </si>
  <si>
    <t>djibran@apps.ipb.ac.id</t>
  </si>
  <si>
    <t>085312232787</t>
  </si>
  <si>
    <t>Acculturation of Local Wisdom and Modern Law: The Role of Kiai's Charismatic Authority in the Economic Governance of Productive Waqf in Pesantren</t>
  </si>
  <si>
    <t>1bwJr8b-5-7ohlcNpqGDAnMDvIWC1VldX</t>
  </si>
  <si>
    <t>https://drive.google.com/file/d/1bwJr8b-5-7ohlcNpqGDAnMDvIWC1VldX/view?usp=drivesdk</t>
  </si>
  <si>
    <t>Moh Syahrul Muzammil</t>
  </si>
  <si>
    <t>Sekolah Tinggi Agama Islam  Raden Abdullah Yaqin Jember</t>
  </si>
  <si>
    <t>syahrulmuzammil84@gmail.com</t>
  </si>
  <si>
    <t>085702216020</t>
  </si>
  <si>
    <t>ISLAM NUSANTARA SEBAGAI GREEN CIVILIZATION: MENGURAI JEJAK EKOLOGI PESANTREN DAN TANTANGAN MODERNITAS</t>
  </si>
  <si>
    <t>18Xop8dxZrspBai-A71u1XpFXR2i2TDIh</t>
  </si>
  <si>
    <t>https://drive.google.com/file/d/18Xop8dxZrspBai-A71u1XpFXR2i2TDIh/view?usp=drivesdk</t>
  </si>
  <si>
    <t>Dr. Isra Mardi, Lc., M.S.I.</t>
  </si>
  <si>
    <t>UIN SGD Bandung</t>
  </si>
  <si>
    <t>abaaisyah87@gmail.com</t>
  </si>
  <si>
    <t>082389952577</t>
  </si>
  <si>
    <t>Integrating Local Wisdom and Islamic Law: A Socio-Legal Study of Minangkabau Tradition between Customary Values and Modern Reform</t>
  </si>
  <si>
    <t>1iClAAfkjxD10GOrCmFqDDyte9ZWUchlD</t>
  </si>
  <si>
    <t>https://drive.google.com/file/d/1iClAAfkjxD10GOrCmFqDDyte9ZWUchlD/view?usp=drivesdk</t>
  </si>
  <si>
    <t>muhammad ash-shiddiqy</t>
  </si>
  <si>
    <t>UIN Saizu Purwokerto</t>
  </si>
  <si>
    <t>muhammadashshiddiqy@uinsaizu.ac.id</t>
  </si>
  <si>
    <t>085740472095</t>
  </si>
  <si>
    <t>The Implementation of Entrepreneurship Education through Seminar and Workshop Approaches in Developing Independent Entrepreneurs</t>
  </si>
  <si>
    <t>1KLXm273qI6gckgrPeTbjf9XnDWdlI2HV</t>
  </si>
  <si>
    <t>https://drive.google.com/file/d/1KLXm273qI6gckgrPeTbjf9XnDWdlI2HV/view?usp=drivesdk</t>
  </si>
  <si>
    <t>Document successfully created; Document successfully merged; PDF created; !!Error Sending Emails: Service invoked too many times for one day: email.; Manually run by muftipdhi@gmail.com; Timestamp: Nov 6 2025 4:37 AM</t>
  </si>
  <si>
    <t>Aqdi Rofiq Asnawi</t>
  </si>
  <si>
    <t>aqdi.asnawi@unida.gontor.ac.id</t>
  </si>
  <si>
    <t>081332122937</t>
  </si>
  <si>
    <t>Toward a Qur’anic Paradigm of Eco-Da‘wah: Integrating Islamic Heritage and Ecological Knowledge in Community Practice</t>
  </si>
  <si>
    <t>1CQrAXZCl0ahPoqjeUdejM1mRB394xmye</t>
  </si>
  <si>
    <t>https://drive.google.com/file/d/1CQrAXZCl0ahPoqjeUdejM1mRB394xmye/view?usp=drivesdk</t>
  </si>
  <si>
    <t>Muhammad Resky</t>
  </si>
  <si>
    <t>Pondok Pesantren El Huda</t>
  </si>
  <si>
    <t>reskimuhammad2020@gmail.com</t>
  </si>
  <si>
    <t>085289365311</t>
  </si>
  <si>
    <t>Islamic Education in the Age of AI: A Critical Review of the Role of Teachers and Scientific Authorities</t>
  </si>
  <si>
    <t>1vhrwreKyIuYEcFOYlU68laGPSNPE0Wxb</t>
  </si>
  <si>
    <t>https://drive.google.com/file/d/1vhrwreKyIuYEcFOYlU68laGPSNPE0Wxb/view?usp=drivesdk</t>
  </si>
  <si>
    <t>Muhammad Alan Juhri, Nuzul Fitriansyah, Torkis Lubis</t>
  </si>
  <si>
    <t>UIN Sultan Syarif Kasim, Riau</t>
  </si>
  <si>
    <t>muhammad.alan.juhri@uin-suska.ac.id</t>
  </si>
  <si>
    <t>085211097509</t>
  </si>
  <si>
    <t>Celebrating Islam through Festival: Middle-Class Muslim, Halal Lifestyle, and New Religious Piety in Contemporary Indonesia</t>
  </si>
  <si>
    <t>1FY_r67sTDVQpvn42JTK8ivL0q4GbSWAe</t>
  </si>
  <si>
    <t>https://drive.google.com/file/d/1FY_r67sTDVQpvn42JTK8ivL0q4GbSWAe/view?usp=drivesdk</t>
  </si>
  <si>
    <t>Irsyadul Ibad</t>
  </si>
  <si>
    <t>UIN Maulana Malik Ibrahim Malang</t>
  </si>
  <si>
    <t>ibadbad88@gmail.com</t>
  </si>
  <si>
    <t>085236856265</t>
  </si>
  <si>
    <t>Fostering Environmental Ethics through Organic Farming: A Case Study at Abang Sayur Organik Malang</t>
  </si>
  <si>
    <t>1uQPj-ovDOXYWDumkRgmIJOUYNyYZBP0Y</t>
  </si>
  <si>
    <t>https://drive.google.com/file/d/1uQPj-ovDOXYWDumkRgmIJOUYNyYZBP0Y/view?usp=drivesdk</t>
  </si>
  <si>
    <t>Document successfully created; Document successfully merged; PDF created; !!Error Sending Emails: Service invoked too many times for one day: email.; Manually run by muftipdhi@gmail.com; Timestamp: Nov 6 2025 4:38 AM</t>
  </si>
  <si>
    <t>Nurul Mausufi</t>
  </si>
  <si>
    <t>Universitas Islam Negeri Sumatera Utara</t>
  </si>
  <si>
    <t>nurul0441243010@uinsu.ac.id</t>
  </si>
  <si>
    <t>085773183889</t>
  </si>
  <si>
    <t>Operationalizing Maqasid Al-Syari'ah for Ethical Artificial Intelligence (AI) : An Islamic Framework for Sustainable Human Development</t>
  </si>
  <si>
    <t>1xOKMpzsI80C4N24kY75APUpSFPii_Qdb</t>
  </si>
  <si>
    <t>https://drive.google.com/file/d/1xOKMpzsI80C4N24kY75APUpSFPii_Qdb/view?usp=drivesdk</t>
  </si>
  <si>
    <t>Deri Eka Putra</t>
  </si>
  <si>
    <t>UIN Sunan Kalijaga Yogyakarta</t>
  </si>
  <si>
    <t>deryeka4@gmail.com</t>
  </si>
  <si>
    <t>082391592629</t>
  </si>
  <si>
    <t>Gender Justice in Child Custody Decisions after Divorce in Islamic and Indonesia Legal Frameworks</t>
  </si>
  <si>
    <t>1eN4-9moRMhin0mflnuh-0VOa6z979YM3</t>
  </si>
  <si>
    <t>https://drive.google.com/file/d/1eN4-9moRMhin0mflnuh-0VOa6z979YM3/view?usp=drivesdk</t>
  </si>
  <si>
    <t>Iqbal Muhajir Rul Koto</t>
  </si>
  <si>
    <t>iqbal0441243015@uinsu.ac.id</t>
  </si>
  <si>
    <t>0852-6123-6003</t>
  </si>
  <si>
    <t>Bridging Tradition and Innovation: Harnessing Islamic Thought for Human Resource Excellence in the AI Era</t>
  </si>
  <si>
    <t>1iUkmqj0g92_JIK6RYKGahYRZtG_WAocU</t>
  </si>
  <si>
    <t>https://drive.google.com/file/d/1iUkmqj0g92_JIK6RYKGahYRZtG_WAocU/view?usp=drivesdk</t>
  </si>
  <si>
    <t>MARIA MUFIDAH</t>
  </si>
  <si>
    <t>STAI RAYA JEMBER</t>
  </si>
  <si>
    <t>mariamufidah6@gmail.com</t>
  </si>
  <si>
    <t>082330481472</t>
  </si>
  <si>
    <t>SAPTO DHARMO DALAM DEMOKRASI DESA: NEGOISASI IDENTITAS,KELOMPOK MINORITAS,DAN POLITIK INKLUSIF DI DESA SUKORENO JEMBER</t>
  </si>
  <si>
    <t>19F0lvVYNcIqzrXHefwXs16mEcPtfW6PL</t>
  </si>
  <si>
    <t>https://drive.google.com/file/d/19F0lvVYNcIqzrXHefwXs16mEcPtfW6PL/view?usp=drivesdk</t>
  </si>
  <si>
    <t>Document successfully created; Document successfully merged; PDF created; !!Error Sending Emails: Service invoked too many times for one day: email.; Manually run by muftipdhi@gmail.com; Timestamp: Nov 6 2025 4:39 AM</t>
  </si>
  <si>
    <t>Fuja Dastiana</t>
  </si>
  <si>
    <t>UIN Imam Bonjol Padang</t>
  </si>
  <si>
    <t>fdastiana04@gmail.com</t>
  </si>
  <si>
    <t>085363849573</t>
  </si>
  <si>
    <t>Contemporary Islam and Gender Equality: An Analysis of Women’s Roles in Modern Society</t>
  </si>
  <si>
    <t>1NUTpPlaWg3v4HUY75lEUlceu8G6hsasx</t>
  </si>
  <si>
    <t>https://drive.google.com/file/d/1NUTpPlaWg3v4HUY75lEUlceu8G6hsasx/view?usp=drivesdk</t>
  </si>
  <si>
    <t>ROJIF MUALIM</t>
  </si>
  <si>
    <t>UIN RADEN MAS SAID SURAKARTA</t>
  </si>
  <si>
    <t>rojifmualim@gmail.com</t>
  </si>
  <si>
    <t>081228044558</t>
  </si>
  <si>
    <t>Islamic Education and the Sustainable Development Goals in the Synergy of Islamic Values and the SDGs Agenda</t>
  </si>
  <si>
    <t>15SQNSKVyzcUun_69gnPM25zAA9Zcmzs0</t>
  </si>
  <si>
    <t>https://drive.google.com/file/d/15SQNSKVyzcUun_69gnPM25zAA9Zcmzs0/view?usp=drivesdk</t>
  </si>
  <si>
    <t>Fitriyani</t>
  </si>
  <si>
    <t>Uin Imam Bonjol Padang</t>
  </si>
  <si>
    <t>fitriyanif120@gmail.com</t>
  </si>
  <si>
    <t>082283720053</t>
  </si>
  <si>
    <t>Feminine Mystique: dari Dapur ke Dunia Digital</t>
  </si>
  <si>
    <t>1Ap5Bc8xdGv-tgVvG6ZRYd4LsJCnneVjW</t>
  </si>
  <si>
    <t>https://drive.google.com/file/d/1Ap5Bc8xdGv-tgVvG6ZRYd4LsJCnneVjW/view?usp=drivesdk</t>
  </si>
  <si>
    <t>Syaza</t>
  </si>
  <si>
    <t xml:space="preserve">University </t>
  </si>
  <si>
    <t>Syaza0441233030@uinsu.ac.id</t>
  </si>
  <si>
    <t>081262173154</t>
  </si>
  <si>
    <t>QUR’ANIC FOUNDATIONS OF TAZKIYAH AN-NAFS: IBN TAIMIYYAHINTERPRETATION OF SURAH AS- SYAMS (7-10)</t>
  </si>
  <si>
    <t>1Om2SsOy7lj0oRJVs6vTs5JKVa4hFIboC</t>
  </si>
  <si>
    <t>https://drive.google.com/file/d/1Om2SsOy7lj0oRJVs6vTs5JKVa4hFIboC/view?usp=drivesdk</t>
  </si>
  <si>
    <t>Document successfully created; Document successfully merged; PDF created; !!Error Sending Emails: Service invoked too many times for one day: email.; Manually run by muftipdhi@gmail.com; Timestamp: Nov 6 2025 4:40 AM</t>
  </si>
  <si>
    <t>Syaiful Nazaar</t>
  </si>
  <si>
    <t>nazaaramin@gmail.com</t>
  </si>
  <si>
    <t>Implementation of Islamic Philanthropy Principles in Surah Al-Baqarah Verse 261 to Achieve Social Welfare Through the Jumat Barakah Program</t>
  </si>
  <si>
    <t>1zL420SGoLIEYmJlrzcufB9UUeBb5__Ye</t>
  </si>
  <si>
    <t>https://drive.google.com/file/d/1zL420SGoLIEYmJlrzcufB9UUeBb5__Ye/view?usp=drivesdk</t>
  </si>
  <si>
    <t>Ahmad Luthfi Hidayat</t>
  </si>
  <si>
    <t>Universitas Islam Cirebon</t>
  </si>
  <si>
    <t>2014luthfi@gmail.com</t>
  </si>
  <si>
    <t>081324600451</t>
  </si>
  <si>
    <t>Sacred Texts and Living Traditions: Reconstructing Qur’anic Hermeneutics through Indonesian Local Wisdom</t>
  </si>
  <si>
    <t>1mNjU_HHpW8iruIifJgZTXeaNi7HVxW45</t>
  </si>
  <si>
    <t>https://drive.google.com/file/d/1mNjU_HHpW8iruIifJgZTXeaNi7HVxW45/view?usp=drivesdk</t>
  </si>
  <si>
    <t>Fahmi Randa Siregar</t>
  </si>
  <si>
    <t>UIN Sumatera Utara</t>
  </si>
  <si>
    <t>fahmi0441243020@uinsu.ac.id</t>
  </si>
  <si>
    <t>08153782994</t>
  </si>
  <si>
    <t>Islamic Ecotheology: Principles of Islamic Teachings on Environmental Protection in the Quran</t>
  </si>
  <si>
    <t>1ylrb811c-QaIswW7T2OJFrAbppvVhf5V</t>
  </si>
  <si>
    <t>https://drive.google.com/file/d/1ylrb811c-QaIswW7T2OJFrAbppvVhf5V/view?usp=drivesdk</t>
  </si>
  <si>
    <t>Job ID</t>
  </si>
  <si>
    <t>Job Name</t>
  </si>
  <si>
    <t>Template ID</t>
  </si>
  <si>
    <t>Data Sheet ID</t>
  </si>
  <si>
    <t>Header Row</t>
  </si>
  <si>
    <t>First Data Row</t>
  </si>
  <si>
    <t>File Name</t>
  </si>
  <si>
    <t>File Type</t>
  </si>
  <si>
    <t>Share As</t>
  </si>
  <si>
    <t>Folders</t>
  </si>
  <si>
    <t>Dynamic Folder Reference</t>
  </si>
  <si>
    <t>Conditionals</t>
  </si>
  <si>
    <t>Mode</t>
  </si>
  <si>
    <t>Append Breaks</t>
  </si>
  <si>
    <t>Tags</t>
  </si>
  <si>
    <t>Run On Time Trigger</t>
  </si>
  <si>
    <t>Time Trigger Frequency</t>
  </si>
  <si>
    <t>Run On Form Trigger</t>
  </si>
  <si>
    <t>Send Email And Share</t>
  </si>
  <si>
    <t>Email To</t>
  </si>
  <si>
    <t>Email CC</t>
  </si>
  <si>
    <t>Email BCC</t>
  </si>
  <si>
    <t>Email Reply To</t>
  </si>
  <si>
    <t>Email No Reply</t>
  </si>
  <si>
    <t>Email Subject</t>
  </si>
  <si>
    <t>Email Body</t>
  </si>
  <si>
    <t>Prevent Resharing</t>
  </si>
  <si>
    <t>Time Trigger Timestamp</t>
  </si>
  <si>
    <t>Form Trigger Timestamp</t>
  </si>
  <si>
    <t>_1762416254539</t>
  </si>
  <si>
    <t>Loa_AICEIS-4 2025</t>
  </si>
  <si>
    <t>1S38qyS3BOtki9cHuOJ_N_wjX1s4NllBw6zkkU4vTccc</t>
  </si>
  <si>
    <t>LoA-AICEIS-4 Pascasarjana UIN Imam Bonjol Padang</t>
  </si>
  <si>
    <t>PDF</t>
  </si>
  <si>
    <t>["1qtsklgR-A0c6vzJfaKPV2jli5JDyMe6i"]</t>
  </si>
  <si>
    <t>[]</t>
  </si>
  <si>
    <t>MULTIPLE_OUTPUT</t>
  </si>
  <si>
    <t>[{"tag":"Name","type":"STANDARD","details":{"isUnmapped":false,"headerMap":"Name"}},{"tag":"Affiliation","type":"STANDARD","details":{"isUnmapped":false,"headerMap":"Affiliation"}},{"tag":"Judul","type":"STANDARD","details":{"isUnmapped":false,"headerMap":"Judul"}}]</t>
  </si>
  <si>
    <t>&lt;&lt;Email&gt;&gt;</t>
  </si>
  <si>
    <t>LoA AICEIS-4 Pascasarjana UIN Imam Bonjol Padang</t>
  </si>
  <si>
    <t>Kepada Yth.
&lt;&lt;Name&gt;&gt;
&lt;&lt;Affiliation&gt;&gt;
di Tempat
Assalamu’alaikum wr. wb.
Dengan hormat, Kami mengucapkan terima kasih atas partisipasi telah mengirimkan abstrak untuk disajikan dalam Sesi Paralel 4th Annual International Conference on Education and Islamic Studies (4th AICEIS) Tahun 2025. Setelah melalui peninjauan oleh tim Mitra Bestari, dengan ini diinformasikan bahwa:
&lt;&lt;Judul&gt;&gt;
dinyatakan DITERIMA.
Kami mengundang Bapak/Ibu untuk segera menyiapkan naskah prosiding utuh sesuai template yang disediakan, dan mengunggah melalui tautan: https://forms.gle/RogBCg42meac7fgq7. Batas akhir unggah artikel penuh adalah tanggal 11 November 2025, pukul 23:59 WIB.
Demikian disampaikan, atas perhatian dan Kerjasama Bapak/Ibu diaturkan terima kasih.
Wassalamu’alaikum wr. wb.
Panitia Pelaksana.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</si>
</sst>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rgb="FF000000"/>
      <name val="Arial"/>
      <scheme val="minor"/>
    </font>
    <font>
      <b/>
      <sz val="10"/>
      <color rgb="FF000000"/>
      <name val="Arial"/>
    </font>
    <font>
      <b/>
      <sz val="12"/>
      <color theme="1"/>
      <name val="Arial"/>
    </font>
    <font>
      <b/>
      <i/>
      <sz val="12"/>
      <color rgb="FF000000"/>
      <name val="Arial"/>
    </font>
    <font>
      <sz val="10"/>
      <color rgb="FF000000"/>
      <name val="Arial"/>
    </font>
    <font>
      <sz val="10"/>
      <color theme="1"/>
      <name val="Arial"/>
    </font>
    <font>
      <sz val="10"/>
      <color theme="1"/>
      <name val="Roboto"/>
    </font>
    <font>
      <u/>
      <sz val="10"/>
      <color rgb="FF0000FF"/>
      <name val="Roboto"/>
    </font>
    <font>
      <u/>
      <sz val="10"/>
      <color rgb="FF0000FF"/>
      <name val="Roboto"/>
    </font>
    <font>
      <u/>
      <sz val="10"/>
      <color rgb="FF0000FF"/>
      <name val="Roboto"/>
    </font>
    <font>
      <u/>
      <sz val="10"/>
      <color rgb="FF0000FF"/>
      <name val="Roboto"/>
    </font>
    <font>
      <u/>
      <sz val="10"/>
      <color rgb="FF0000FF"/>
      <name val="Roboto"/>
    </font>
    <font>
      <u/>
      <sz val="10"/>
      <color rgb="FF0000FF"/>
      <name val="Roboto"/>
    </font>
    <font>
      <u/>
      <sz val="10"/>
      <color rgb="FF0000FF"/>
      <name val="Roboto"/>
    </font>
    <font>
      <u/>
      <sz val="10"/>
      <color rgb="FF0000FF"/>
      <name val="Roboto"/>
    </font>
    <font>
      <sz val="10"/>
      <color theme="1"/>
      <name val="Arial"/>
      <scheme val="minor"/>
    </font>
  </fonts>
  <fills count="6">
    <fill>
      <patternFill patternType="none"/>
    </fill>
    <fill>
      <patternFill patternType="gray125"/>
    </fill>
    <fill>
      <patternFill patternType="solid">
        <fgColor rgb="FFA6E3B6"/>
        <bgColor rgb="FFA6E3B6"/>
      </patternFill>
    </fill>
    <fill>
      <patternFill patternType="solid">
        <fgColor rgb="FFEFEFEF"/>
        <bgColor rgb="FFEFEFEF"/>
      </patternFill>
    </fill>
    <fill>
      <patternFill patternType="solid">
        <fgColor rgb="FFFFFF00"/>
        <bgColor rgb="FFFFFF00"/>
      </patternFill>
    </fill>
    <fill>
      <patternFill patternType="solid">
        <fgColor theme="0"/>
        <bgColor theme="0"/>
      </patternFill>
    </fill>
  </fills>
  <borders count="3">
    <border>
      <left/>
      <right/>
      <top/>
      <bottom/>
      <diagonal/>
    </border>
    <border>
      <left/>
      <right/>
      <top/>
      <bottom/>
      <diagonal/>
    </border>
    <border>
      <left/>
      <right/>
      <top/>
      <bottom style="thin">
        <color rgb="FF000000"/>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3" fillId="3" borderId="0" xfId="0" applyFont="1" applyFill="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quotePrefix="1" applyFont="1" applyAlignment="1">
      <alignment vertical="center"/>
    </xf>
    <xf numFmtId="0" fontId="6" fillId="4" borderId="1" xfId="0" applyFont="1" applyFill="1" applyBorder="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vertical="center"/>
    </xf>
    <xf numFmtId="0" fontId="4" fillId="0" borderId="2" xfId="0" applyFont="1" applyBorder="1" applyAlignment="1">
      <alignment horizontal="center" vertical="center"/>
    </xf>
    <xf numFmtId="0" fontId="6" fillId="5" borderId="1" xfId="0" applyFont="1" applyFill="1" applyBorder="1" applyAlignment="1">
      <alignment vertical="center"/>
    </xf>
    <xf numFmtId="0" fontId="6" fillId="5" borderId="0" xfId="0" applyFont="1" applyFill="1" applyAlignment="1">
      <alignment vertical="center"/>
    </xf>
    <xf numFmtId="0" fontId="9" fillId="5" borderId="0" xfId="0" applyFont="1" applyFill="1" applyAlignment="1">
      <alignment vertical="center"/>
    </xf>
    <xf numFmtId="0" fontId="10" fillId="5" borderId="0" xfId="0" applyFont="1" applyFill="1" applyAlignment="1">
      <alignment vertical="center"/>
    </xf>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6" fillId="4" borderId="1" xfId="0" applyFont="1" applyFill="1" applyBorder="1" applyAlignment="1">
      <alignment vertical="center" wrapText="1"/>
    </xf>
    <xf numFmtId="0" fontId="6" fillId="4" borderId="0" xfId="0" applyFont="1" applyFill="1" applyAlignment="1">
      <alignment vertical="center" wrapText="1"/>
    </xf>
    <xf numFmtId="0" fontId="13" fillId="4" borderId="0" xfId="0" applyFont="1" applyFill="1" applyAlignment="1">
      <alignment vertical="center" wrapText="1"/>
    </xf>
    <xf numFmtId="0" fontId="14" fillId="4" borderId="0" xfId="0" applyFont="1" applyFill="1" applyAlignment="1">
      <alignment vertical="center" wrapText="1"/>
    </xf>
    <xf numFmtId="0" fontId="5" fillId="0" borderId="0" xfId="0" applyFont="1" applyAlignment="1">
      <alignment horizontal="left" vertical="center"/>
    </xf>
    <xf numFmtId="0" fontId="15" fillId="0" borderId="0" xfId="0" applyFont="1"/>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J31">
  <tableColumns count="9">
    <tableColumn id="1" xr3:uid="{00000000-0010-0000-0000-000001000000}" name="Name"/>
    <tableColumn id="2" xr3:uid="{00000000-0010-0000-0000-000002000000}" name="Affiliation"/>
    <tableColumn id="3" xr3:uid="{00000000-0010-0000-0000-000003000000}" name="Email"/>
    <tableColumn id="4" xr3:uid="{00000000-0010-0000-0000-000004000000}" name="WhatsApp Number"/>
    <tableColumn id="5" xr3:uid="{00000000-0010-0000-0000-000005000000}" name="Judul"/>
    <tableColumn id="6" xr3:uid="{00000000-0010-0000-0000-000006000000}" name="Merged Doc ID - Loa_AICEIS-4 2025"/>
    <tableColumn id="7" xr3:uid="{00000000-0010-0000-0000-000007000000}" name="Merged Doc URL - Loa_AICEIS-4 2025"/>
    <tableColumn id="8" xr3:uid="{00000000-0010-0000-0000-000008000000}" name="Link to merged Doc - Loa_AICEIS-4 2025"/>
    <tableColumn id="9" xr3:uid="{00000000-0010-0000-0000-000009000000}" name="Document Merge Status - Loa_AICEIS-4 2025"/>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9UgbIZtX6NoJsFIfDYNl6dU5bB7YfEx/view?usp=drivesdk" TargetMode="External"/><Relationship Id="rId13" Type="http://schemas.openxmlformats.org/officeDocument/2006/relationships/hyperlink" Target="https://drive.google.com/file/d/18Xop8dxZrspBai-A71u1XpFXR2i2TDIh/view?usp=drivesdk" TargetMode="External"/><Relationship Id="rId18" Type="http://schemas.openxmlformats.org/officeDocument/2006/relationships/hyperlink" Target="https://drive.google.com/file/d/1FY_r67sTDVQpvn42JTK8ivL0q4GbSWAe/view?usp=drivesdk" TargetMode="External"/><Relationship Id="rId26" Type="http://schemas.openxmlformats.org/officeDocument/2006/relationships/hyperlink" Target="https://drive.google.com/file/d/1Ap5Bc8xdGv-tgVvG6ZRYd4LsJCnneVjW/view?usp=drivesdk" TargetMode="External"/><Relationship Id="rId3" Type="http://schemas.openxmlformats.org/officeDocument/2006/relationships/hyperlink" Target="https://drive.google.com/file/d/1dHVSFc_3okLA0fgguyuO2IzhpX3kp9gL/view?usp=drivesdk" TargetMode="External"/><Relationship Id="rId21" Type="http://schemas.openxmlformats.org/officeDocument/2006/relationships/hyperlink" Target="https://drive.google.com/file/d/1eN4-9moRMhin0mflnuh-0VOa6z979YM3/view?usp=drivesdk" TargetMode="External"/><Relationship Id="rId7" Type="http://schemas.openxmlformats.org/officeDocument/2006/relationships/hyperlink" Target="https://drive.google.com/file/d/1D__Jb_s4QzCS9CD5cvYqNtghDzqCRnWv/view?usp=drivesdk" TargetMode="External"/><Relationship Id="rId12" Type="http://schemas.openxmlformats.org/officeDocument/2006/relationships/hyperlink" Target="https://drive.google.com/file/d/1bwJr8b-5-7ohlcNpqGDAnMDvIWC1VldX/view?usp=drivesdk" TargetMode="External"/><Relationship Id="rId17" Type="http://schemas.openxmlformats.org/officeDocument/2006/relationships/hyperlink" Target="https://drive.google.com/file/d/1vhrwreKyIuYEcFOYlU68laGPSNPE0Wxb/view?usp=drivesdk" TargetMode="External"/><Relationship Id="rId25" Type="http://schemas.openxmlformats.org/officeDocument/2006/relationships/hyperlink" Target="https://drive.google.com/file/d/15SQNSKVyzcUun_69gnPM25zAA9Zcmzs0/view?usp=drivesdk" TargetMode="External"/><Relationship Id="rId2" Type="http://schemas.openxmlformats.org/officeDocument/2006/relationships/hyperlink" Target="https://drive.google.com/file/d/17opj-VpSBOrkcrEhlkgm4KcdAzvJS9MK/view?usp=drivesdk" TargetMode="External"/><Relationship Id="rId16" Type="http://schemas.openxmlformats.org/officeDocument/2006/relationships/hyperlink" Target="https://drive.google.com/file/d/1CQrAXZCl0ahPoqjeUdejM1mRB394xmye/view?usp=drivesdk" TargetMode="External"/><Relationship Id="rId20" Type="http://schemas.openxmlformats.org/officeDocument/2006/relationships/hyperlink" Target="https://drive.google.com/file/d/1xOKMpzsI80C4N24kY75APUpSFPii_Qdb/view?usp=drivesdk" TargetMode="External"/><Relationship Id="rId29" Type="http://schemas.openxmlformats.org/officeDocument/2006/relationships/hyperlink" Target="https://drive.google.com/file/d/1mNjU_HHpW8iruIifJgZTXeaNi7HVxW45/view?usp=drivesdk" TargetMode="External"/><Relationship Id="rId1" Type="http://schemas.openxmlformats.org/officeDocument/2006/relationships/hyperlink" Target="https://drive.google.com/file/d/12O7evgr22NzghCvWxRxMAKShuyvLr7vc/view?usp=drivesdk" TargetMode="External"/><Relationship Id="rId6" Type="http://schemas.openxmlformats.org/officeDocument/2006/relationships/hyperlink" Target="https://drive.google.com/file/d/1780B00KfAIByZnNUpU-idbeNlR9i68wk/view?usp=drivesdk" TargetMode="External"/><Relationship Id="rId11" Type="http://schemas.openxmlformats.org/officeDocument/2006/relationships/hyperlink" Target="https://drive.google.com/file/d/1I4lO66Dssx4RzP50ztHvrLBCMacpPj65/view?usp=drivesdk" TargetMode="External"/><Relationship Id="rId24" Type="http://schemas.openxmlformats.org/officeDocument/2006/relationships/hyperlink" Target="https://drive.google.com/file/d/1NUTpPlaWg3v4HUY75lEUlceu8G6hsasx/view?usp=drivesdk" TargetMode="External"/><Relationship Id="rId5" Type="http://schemas.openxmlformats.org/officeDocument/2006/relationships/hyperlink" Target="https://drive.google.com/file/d/1vxZFFUm-0WS_U_vNMnR57u32CektLO1E/view?usp=drivesdk" TargetMode="External"/><Relationship Id="rId15" Type="http://schemas.openxmlformats.org/officeDocument/2006/relationships/hyperlink" Target="https://drive.google.com/file/d/1KLXm273qI6gckgrPeTbjf9XnDWdlI2HV/view?usp=drivesdk" TargetMode="External"/><Relationship Id="rId23" Type="http://schemas.openxmlformats.org/officeDocument/2006/relationships/hyperlink" Target="https://drive.google.com/file/d/19F0lvVYNcIqzrXHefwXs16mEcPtfW6PL/view?usp=drivesdk" TargetMode="External"/><Relationship Id="rId28" Type="http://schemas.openxmlformats.org/officeDocument/2006/relationships/hyperlink" Target="https://drive.google.com/file/d/1zL420SGoLIEYmJlrzcufB9UUeBb5__Ye/view?usp=drivesdk" TargetMode="External"/><Relationship Id="rId10" Type="http://schemas.openxmlformats.org/officeDocument/2006/relationships/hyperlink" Target="https://drive.google.com/file/d/16P2xSc_dn6fpFfarAuah8LhNqldDCuQy/view?usp=drivesdk" TargetMode="External"/><Relationship Id="rId19" Type="http://schemas.openxmlformats.org/officeDocument/2006/relationships/hyperlink" Target="https://drive.google.com/file/d/1uQPj-ovDOXYWDumkRgmIJOUYNyYZBP0Y/view?usp=drivesdk" TargetMode="External"/><Relationship Id="rId31" Type="http://schemas.openxmlformats.org/officeDocument/2006/relationships/table" Target="../tables/table1.xml"/><Relationship Id="rId4" Type="http://schemas.openxmlformats.org/officeDocument/2006/relationships/hyperlink" Target="https://drive.google.com/file/d/1bJGreDInVGng5mvIl3EGKaTRFnFZgL2p/view?usp=drivesdk" TargetMode="External"/><Relationship Id="rId9" Type="http://schemas.openxmlformats.org/officeDocument/2006/relationships/hyperlink" Target="https://drive.google.com/file/d/1FD5YIPCzvR99C1aui1uCWbPxP-p3Knw1/view?usp=drivesdk" TargetMode="External"/><Relationship Id="rId14" Type="http://schemas.openxmlformats.org/officeDocument/2006/relationships/hyperlink" Target="https://drive.google.com/file/d/1iClAAfkjxD10GOrCmFqDDyte9ZWUchlD/view?usp=drivesdk" TargetMode="External"/><Relationship Id="rId22" Type="http://schemas.openxmlformats.org/officeDocument/2006/relationships/hyperlink" Target="https://drive.google.com/file/d/1iUkmqj0g92_JIK6RYKGahYRZtG_WAocU/view?usp=drivesdk" TargetMode="External"/><Relationship Id="rId27" Type="http://schemas.openxmlformats.org/officeDocument/2006/relationships/hyperlink" Target="https://drive.google.com/file/d/1Om2SsOy7lj0oRJVs6vTs5JKVa4hFIboC/view?usp=drivesdk" TargetMode="External"/><Relationship Id="rId30" Type="http://schemas.openxmlformats.org/officeDocument/2006/relationships/hyperlink" Target="https://drive.google.com/file/d/1ylrb811c-QaIswW7T2OJFrAbppvVhf5V/view?usp=drives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913"/>
  <sheetViews>
    <sheetView tabSelected="1" workbookViewId="0">
      <pane ySplit="1" topLeftCell="A2" activePane="bottomLeft" state="frozen"/>
      <selection pane="bottomLeft" activeCell="B3" sqref="B3"/>
    </sheetView>
  </sheetViews>
  <sheetFormatPr defaultColWidth="12.5703125" defaultRowHeight="15" customHeight="1" x14ac:dyDescent="0.2"/>
  <cols>
    <col min="1" max="1" width="5.140625" customWidth="1"/>
    <col min="2" max="2" width="30" customWidth="1"/>
    <col min="3" max="3" width="63" customWidth="1"/>
    <col min="4" max="4" width="75.42578125" customWidth="1"/>
    <col min="5" max="5" width="26.42578125" customWidth="1"/>
    <col min="6" max="6" width="171.42578125" customWidth="1"/>
    <col min="7" max="10" width="18.85546875" customWidth="1"/>
  </cols>
  <sheetData>
    <row r="1" spans="1:10" ht="30" customHeight="1" x14ac:dyDescent="0.2">
      <c r="A1" s="1" t="s">
        <v>0</v>
      </c>
      <c r="B1" s="2" t="s">
        <v>1</v>
      </c>
      <c r="C1" s="2" t="s">
        <v>2</v>
      </c>
      <c r="D1" s="2" t="s">
        <v>3</v>
      </c>
      <c r="E1" s="2" t="s">
        <v>4</v>
      </c>
      <c r="F1" s="2" t="s">
        <v>5</v>
      </c>
      <c r="G1" s="3" t="s">
        <v>6</v>
      </c>
      <c r="H1" s="3" t="s">
        <v>7</v>
      </c>
      <c r="I1" s="3" t="s">
        <v>8</v>
      </c>
      <c r="J1" s="3" t="s">
        <v>9</v>
      </c>
    </row>
    <row r="2" spans="1:10" ht="15.75" customHeight="1" x14ac:dyDescent="0.2">
      <c r="A2" s="4">
        <v>61</v>
      </c>
      <c r="B2" s="5" t="s">
        <v>10</v>
      </c>
      <c r="C2" s="5" t="s">
        <v>11</v>
      </c>
      <c r="D2" s="5" t="s">
        <v>12</v>
      </c>
      <c r="E2" s="6" t="s">
        <v>13</v>
      </c>
      <c r="F2" s="7" t="s">
        <v>14</v>
      </c>
      <c r="G2" s="8" t="s">
        <v>15</v>
      </c>
      <c r="H2" s="9" t="s">
        <v>16</v>
      </c>
      <c r="I2" s="10" t="str">
        <f>HYPERLINK("https://drive.google.com/file/d/12O7evgr22NzghCvWxRxMAKShuyvLr7vc/view?usp=drivesdk","LoA-AICEIS-4 Pascasarjana UIN Imam Bonjol Padang")</f>
        <v>LoA-AICEIS-4 Pascasarjana UIN Imam Bonjol Padang</v>
      </c>
      <c r="J2" s="8" t="s">
        <v>17</v>
      </c>
    </row>
    <row r="3" spans="1:10" ht="15.75" customHeight="1" x14ac:dyDescent="0.2">
      <c r="A3" s="4">
        <v>62</v>
      </c>
      <c r="B3" s="5" t="s">
        <v>18</v>
      </c>
      <c r="C3" s="5" t="s">
        <v>19</v>
      </c>
      <c r="D3" s="5" t="s">
        <v>20</v>
      </c>
      <c r="E3" s="6" t="s">
        <v>21</v>
      </c>
      <c r="F3" s="7" t="s">
        <v>22</v>
      </c>
      <c r="G3" s="8" t="s">
        <v>23</v>
      </c>
      <c r="H3" s="9" t="s">
        <v>24</v>
      </c>
      <c r="I3" s="10" t="str">
        <f>HYPERLINK("https://drive.google.com/file/d/17opj-VpSBOrkcrEhlkgm4KcdAzvJS9MK/view?usp=drivesdk","LoA-AICEIS-4 Pascasarjana UIN Imam Bonjol Padang")</f>
        <v>LoA-AICEIS-4 Pascasarjana UIN Imam Bonjol Padang</v>
      </c>
      <c r="J3" s="8" t="s">
        <v>25</v>
      </c>
    </row>
    <row r="4" spans="1:10" ht="15.75" customHeight="1" x14ac:dyDescent="0.2">
      <c r="A4" s="11">
        <v>63</v>
      </c>
      <c r="B4" s="5" t="s">
        <v>26</v>
      </c>
      <c r="C4" s="5" t="s">
        <v>27</v>
      </c>
      <c r="D4" s="5" t="s">
        <v>28</v>
      </c>
      <c r="E4" s="6" t="s">
        <v>29</v>
      </c>
      <c r="F4" s="12" t="s">
        <v>30</v>
      </c>
      <c r="G4" s="13" t="s">
        <v>31</v>
      </c>
      <c r="H4" s="14" t="s">
        <v>32</v>
      </c>
      <c r="I4" s="15" t="str">
        <f>HYPERLINK("https://drive.google.com/file/d/1dHVSFc_3okLA0fgguyuO2IzhpX3kp9gL/view?usp=drivesdk","LoA-AICEIS-4 Pascasarjana UIN Imam Bonjol Padang")</f>
        <v>LoA-AICEIS-4 Pascasarjana UIN Imam Bonjol Padang</v>
      </c>
      <c r="J4" s="13" t="s">
        <v>33</v>
      </c>
    </row>
    <row r="5" spans="1:10" ht="15.75" customHeight="1" x14ac:dyDescent="0.2">
      <c r="A5" s="4">
        <v>64</v>
      </c>
      <c r="B5" s="5" t="s">
        <v>34</v>
      </c>
      <c r="C5" s="5" t="s">
        <v>35</v>
      </c>
      <c r="D5" s="5" t="s">
        <v>36</v>
      </c>
      <c r="E5" s="5" t="s">
        <v>37</v>
      </c>
      <c r="F5" s="16" t="s">
        <v>38</v>
      </c>
      <c r="G5" s="16" t="s">
        <v>39</v>
      </c>
      <c r="H5" s="17" t="s">
        <v>40</v>
      </c>
      <c r="I5" s="18" t="str">
        <f>HYPERLINK("https://drive.google.com/file/d/1bJGreDInVGng5mvIl3EGKaTRFnFZgL2p/view?usp=drivesdk","LoA-AICEIS-4 Pascasarjana UIN Imam Bonjol Padang")</f>
        <v>LoA-AICEIS-4 Pascasarjana UIN Imam Bonjol Padang</v>
      </c>
      <c r="J5" s="16" t="s">
        <v>33</v>
      </c>
    </row>
    <row r="6" spans="1:10" ht="15.75" customHeight="1" x14ac:dyDescent="0.2">
      <c r="A6" s="4">
        <v>65</v>
      </c>
      <c r="B6" s="5" t="s">
        <v>41</v>
      </c>
      <c r="C6" s="5" t="s">
        <v>42</v>
      </c>
      <c r="D6" s="5" t="s">
        <v>43</v>
      </c>
      <c r="E6" s="5" t="s">
        <v>44</v>
      </c>
      <c r="F6" s="7" t="s">
        <v>45</v>
      </c>
      <c r="G6" s="8" t="s">
        <v>46</v>
      </c>
      <c r="H6" s="9" t="s">
        <v>47</v>
      </c>
      <c r="I6" s="10" t="str">
        <f>HYPERLINK("https://drive.google.com/file/d/1vxZFFUm-0WS_U_vNMnR57u32CektLO1E/view?usp=drivesdk","LoA-AICEIS-4 Pascasarjana UIN Imam Bonjol Padang")</f>
        <v>LoA-AICEIS-4 Pascasarjana UIN Imam Bonjol Padang</v>
      </c>
      <c r="J6" s="8" t="s">
        <v>33</v>
      </c>
    </row>
    <row r="7" spans="1:10" ht="15.75" customHeight="1" x14ac:dyDescent="0.2">
      <c r="A7" s="11">
        <v>66</v>
      </c>
      <c r="B7" s="5" t="s">
        <v>48</v>
      </c>
      <c r="C7" s="5" t="s">
        <v>49</v>
      </c>
      <c r="D7" s="5" t="s">
        <v>50</v>
      </c>
      <c r="E7" s="6" t="s">
        <v>51</v>
      </c>
      <c r="F7" s="16" t="s">
        <v>52</v>
      </c>
      <c r="G7" s="16" t="s">
        <v>53</v>
      </c>
      <c r="H7" s="17" t="s">
        <v>54</v>
      </c>
      <c r="I7" s="18" t="str">
        <f>HYPERLINK("https://drive.google.com/file/d/1780B00KfAIByZnNUpU-idbeNlR9i68wk/view?usp=drivesdk","LoA-AICEIS-4 Pascasarjana UIN Imam Bonjol Padang")</f>
        <v>LoA-AICEIS-4 Pascasarjana UIN Imam Bonjol Padang</v>
      </c>
      <c r="J7" s="16" t="s">
        <v>33</v>
      </c>
    </row>
    <row r="8" spans="1:10" ht="15.75" customHeight="1" x14ac:dyDescent="0.2">
      <c r="A8" s="4">
        <v>67</v>
      </c>
      <c r="B8" s="5" t="s">
        <v>55</v>
      </c>
      <c r="C8" s="5" t="s">
        <v>56</v>
      </c>
      <c r="D8" s="5" t="s">
        <v>57</v>
      </c>
      <c r="E8" s="5" t="s">
        <v>58</v>
      </c>
      <c r="F8" s="7" t="s">
        <v>59</v>
      </c>
      <c r="G8" s="8" t="s">
        <v>60</v>
      </c>
      <c r="H8" s="9" t="s">
        <v>61</v>
      </c>
      <c r="I8" s="10" t="str">
        <f>HYPERLINK("https://drive.google.com/file/d/1D__Jb_s4QzCS9CD5cvYqNtghDzqCRnWv/view?usp=drivesdk","LoA-AICEIS-4 Pascasarjana UIN Imam Bonjol Padang")</f>
        <v>LoA-AICEIS-4 Pascasarjana UIN Imam Bonjol Padang</v>
      </c>
      <c r="J8" s="8" t="s">
        <v>62</v>
      </c>
    </row>
    <row r="9" spans="1:10" ht="15.75" customHeight="1" x14ac:dyDescent="0.2">
      <c r="A9" s="4">
        <v>68</v>
      </c>
      <c r="B9" s="5" t="s">
        <v>63</v>
      </c>
      <c r="C9" s="5" t="s">
        <v>64</v>
      </c>
      <c r="D9" s="5" t="s">
        <v>65</v>
      </c>
      <c r="E9" s="6" t="s">
        <v>66</v>
      </c>
      <c r="F9" s="7" t="s">
        <v>67</v>
      </c>
      <c r="G9" s="8" t="s">
        <v>68</v>
      </c>
      <c r="H9" s="9" t="s">
        <v>69</v>
      </c>
      <c r="I9" s="10" t="str">
        <f>HYPERLINK("https://drive.google.com/file/d/1S9UgbIZtX6NoJsFIfDYNl6dU5bB7YfEx/view?usp=drivesdk","LoA-AICEIS-4 Pascasarjana UIN Imam Bonjol Padang")</f>
        <v>LoA-AICEIS-4 Pascasarjana UIN Imam Bonjol Padang</v>
      </c>
      <c r="J9" s="8" t="s">
        <v>62</v>
      </c>
    </row>
    <row r="10" spans="1:10" ht="15.75" customHeight="1" x14ac:dyDescent="0.2">
      <c r="A10" s="11">
        <v>69</v>
      </c>
      <c r="B10" s="5" t="s">
        <v>70</v>
      </c>
      <c r="C10" s="5" t="s">
        <v>71</v>
      </c>
      <c r="D10" s="5" t="s">
        <v>72</v>
      </c>
      <c r="E10" s="6" t="s">
        <v>73</v>
      </c>
      <c r="F10" s="7" t="s">
        <v>74</v>
      </c>
      <c r="G10" s="8" t="s">
        <v>75</v>
      </c>
      <c r="H10" s="9" t="s">
        <v>76</v>
      </c>
      <c r="I10" s="10" t="str">
        <f>HYPERLINK("https://drive.google.com/file/d/1FD5YIPCzvR99C1aui1uCWbPxP-p3Knw1/view?usp=drivesdk","LoA-AICEIS-4 Pascasarjana UIN Imam Bonjol Padang")</f>
        <v>LoA-AICEIS-4 Pascasarjana UIN Imam Bonjol Padang</v>
      </c>
      <c r="J10" s="8" t="s">
        <v>62</v>
      </c>
    </row>
    <row r="11" spans="1:10" ht="15.75" customHeight="1" x14ac:dyDescent="0.2">
      <c r="A11" s="4">
        <v>70</v>
      </c>
      <c r="B11" s="5" t="s">
        <v>77</v>
      </c>
      <c r="C11" s="5" t="s">
        <v>78</v>
      </c>
      <c r="D11" s="5" t="s">
        <v>79</v>
      </c>
      <c r="E11" s="5" t="s">
        <v>80</v>
      </c>
      <c r="F11" s="7" t="s">
        <v>81</v>
      </c>
      <c r="G11" s="8" t="s">
        <v>82</v>
      </c>
      <c r="H11" s="9" t="s">
        <v>83</v>
      </c>
      <c r="I11" s="10" t="str">
        <f>HYPERLINK("https://drive.google.com/file/d/16P2xSc_dn6fpFfarAuah8LhNqldDCuQy/view?usp=drivesdk","LoA-AICEIS-4 Pascasarjana UIN Imam Bonjol Padang")</f>
        <v>LoA-AICEIS-4 Pascasarjana UIN Imam Bonjol Padang</v>
      </c>
      <c r="J11" s="8" t="s">
        <v>62</v>
      </c>
    </row>
    <row r="12" spans="1:10" ht="15.75" customHeight="1" x14ac:dyDescent="0.2">
      <c r="A12" s="4">
        <v>71</v>
      </c>
      <c r="B12" s="5" t="s">
        <v>84</v>
      </c>
      <c r="C12" s="5" t="s">
        <v>85</v>
      </c>
      <c r="D12" s="5" t="s">
        <v>86</v>
      </c>
      <c r="E12" s="6" t="s">
        <v>87</v>
      </c>
      <c r="F12" s="16" t="s">
        <v>88</v>
      </c>
      <c r="G12" s="16" t="s">
        <v>89</v>
      </c>
      <c r="H12" s="17" t="s">
        <v>90</v>
      </c>
      <c r="I12" s="18" t="str">
        <f>HYPERLINK("https://drive.google.com/file/d/1I4lO66Dssx4RzP50ztHvrLBCMacpPj65/view?usp=drivesdk","LoA-AICEIS-4 Pascasarjana UIN Imam Bonjol Padang")</f>
        <v>LoA-AICEIS-4 Pascasarjana UIN Imam Bonjol Padang</v>
      </c>
      <c r="J12" s="16" t="s">
        <v>91</v>
      </c>
    </row>
    <row r="13" spans="1:10" ht="15.75" customHeight="1" x14ac:dyDescent="0.2">
      <c r="A13" s="11">
        <v>72</v>
      </c>
      <c r="B13" s="5" t="s">
        <v>92</v>
      </c>
      <c r="C13" s="5" t="s">
        <v>93</v>
      </c>
      <c r="D13" s="5" t="s">
        <v>94</v>
      </c>
      <c r="E13" s="6" t="s">
        <v>95</v>
      </c>
      <c r="F13" s="7" t="s">
        <v>96</v>
      </c>
      <c r="G13" s="8" t="s">
        <v>97</v>
      </c>
      <c r="H13" s="9" t="s">
        <v>98</v>
      </c>
      <c r="I13" s="10" t="str">
        <f>HYPERLINK("https://drive.google.com/file/d/1bwJr8b-5-7ohlcNpqGDAnMDvIWC1VldX/view?usp=drivesdk","LoA-AICEIS-4 Pascasarjana UIN Imam Bonjol Padang")</f>
        <v>LoA-AICEIS-4 Pascasarjana UIN Imam Bonjol Padang</v>
      </c>
      <c r="J13" s="8" t="s">
        <v>91</v>
      </c>
    </row>
    <row r="14" spans="1:10" ht="15.75" customHeight="1" x14ac:dyDescent="0.2">
      <c r="A14" s="4">
        <v>73</v>
      </c>
      <c r="B14" s="5" t="s">
        <v>99</v>
      </c>
      <c r="C14" s="5" t="s">
        <v>100</v>
      </c>
      <c r="D14" s="5" t="s">
        <v>101</v>
      </c>
      <c r="E14" s="6" t="s">
        <v>102</v>
      </c>
      <c r="F14" s="16" t="s">
        <v>103</v>
      </c>
      <c r="G14" s="16" t="s">
        <v>104</v>
      </c>
      <c r="H14" s="17" t="s">
        <v>105</v>
      </c>
      <c r="I14" s="18" t="str">
        <f>HYPERLINK("https://drive.google.com/file/d/18Xop8dxZrspBai-A71u1XpFXR2i2TDIh/view?usp=drivesdk","LoA-AICEIS-4 Pascasarjana UIN Imam Bonjol Padang")</f>
        <v>LoA-AICEIS-4 Pascasarjana UIN Imam Bonjol Padang</v>
      </c>
      <c r="J14" s="16" t="s">
        <v>91</v>
      </c>
    </row>
    <row r="15" spans="1:10" ht="15.75" customHeight="1" x14ac:dyDescent="0.2">
      <c r="A15" s="4">
        <v>74</v>
      </c>
      <c r="B15" s="5" t="s">
        <v>106</v>
      </c>
      <c r="C15" s="5" t="s">
        <v>107</v>
      </c>
      <c r="D15" s="5" t="s">
        <v>108</v>
      </c>
      <c r="E15" s="6" t="s">
        <v>109</v>
      </c>
      <c r="F15" s="19" t="s">
        <v>110</v>
      </c>
      <c r="G15" s="20" t="s">
        <v>111</v>
      </c>
      <c r="H15" s="21" t="s">
        <v>112</v>
      </c>
      <c r="I15" s="22" t="str">
        <f>HYPERLINK("https://drive.google.com/file/d/1iClAAfkjxD10GOrCmFqDDyte9ZWUchlD/view?usp=drivesdk","LoA-AICEIS-4 Pascasarjana UIN Imam Bonjol Padang")</f>
        <v>LoA-AICEIS-4 Pascasarjana UIN Imam Bonjol Padang</v>
      </c>
      <c r="J15" s="20" t="s">
        <v>91</v>
      </c>
    </row>
    <row r="16" spans="1:10" ht="15.75" customHeight="1" x14ac:dyDescent="0.2">
      <c r="A16" s="4">
        <v>75</v>
      </c>
      <c r="B16" s="5" t="s">
        <v>113</v>
      </c>
      <c r="C16" s="5" t="s">
        <v>114</v>
      </c>
      <c r="D16" s="5" t="s">
        <v>115</v>
      </c>
      <c r="E16" s="6" t="s">
        <v>116</v>
      </c>
      <c r="F16" s="7" t="s">
        <v>117</v>
      </c>
      <c r="G16" s="8" t="s">
        <v>118</v>
      </c>
      <c r="H16" s="9" t="s">
        <v>119</v>
      </c>
      <c r="I16" s="10" t="str">
        <f>HYPERLINK("https://drive.google.com/file/d/1KLXm273qI6gckgrPeTbjf9XnDWdlI2HV/view?usp=drivesdk","LoA-AICEIS-4 Pascasarjana UIN Imam Bonjol Padang")</f>
        <v>LoA-AICEIS-4 Pascasarjana UIN Imam Bonjol Padang</v>
      </c>
      <c r="J16" s="8" t="s">
        <v>120</v>
      </c>
    </row>
    <row r="17" spans="1:10" ht="15.75" customHeight="1" x14ac:dyDescent="0.2">
      <c r="A17" s="4">
        <v>76</v>
      </c>
      <c r="B17" s="5" t="s">
        <v>121</v>
      </c>
      <c r="C17" s="5" t="s">
        <v>56</v>
      </c>
      <c r="D17" s="5" t="s">
        <v>122</v>
      </c>
      <c r="E17" s="6" t="s">
        <v>123</v>
      </c>
      <c r="F17" s="16" t="s">
        <v>124</v>
      </c>
      <c r="G17" s="16" t="s">
        <v>125</v>
      </c>
      <c r="H17" s="17" t="s">
        <v>126</v>
      </c>
      <c r="I17" s="18" t="str">
        <f>HYPERLINK("https://drive.google.com/file/d/1CQrAXZCl0ahPoqjeUdejM1mRB394xmye/view?usp=drivesdk","LoA-AICEIS-4 Pascasarjana UIN Imam Bonjol Padang")</f>
        <v>LoA-AICEIS-4 Pascasarjana UIN Imam Bonjol Padang</v>
      </c>
      <c r="J17" s="16" t="s">
        <v>120</v>
      </c>
    </row>
    <row r="18" spans="1:10" ht="15.75" customHeight="1" x14ac:dyDescent="0.2">
      <c r="A18" s="11">
        <v>77</v>
      </c>
      <c r="B18" s="5" t="s">
        <v>127</v>
      </c>
      <c r="C18" s="5" t="s">
        <v>128</v>
      </c>
      <c r="D18" s="5" t="s">
        <v>129</v>
      </c>
      <c r="E18" s="6" t="s">
        <v>130</v>
      </c>
      <c r="F18" s="16" t="s">
        <v>131</v>
      </c>
      <c r="G18" s="16" t="s">
        <v>132</v>
      </c>
      <c r="H18" s="17" t="s">
        <v>133</v>
      </c>
      <c r="I18" s="18" t="str">
        <f>HYPERLINK("https://drive.google.com/file/d/1vhrwreKyIuYEcFOYlU68laGPSNPE0Wxb/view?usp=drivesdk","LoA-AICEIS-4 Pascasarjana UIN Imam Bonjol Padang")</f>
        <v>LoA-AICEIS-4 Pascasarjana UIN Imam Bonjol Padang</v>
      </c>
      <c r="J18" s="16" t="s">
        <v>120</v>
      </c>
    </row>
    <row r="19" spans="1:10" ht="15.75" customHeight="1" x14ac:dyDescent="0.2">
      <c r="A19" s="4">
        <v>78</v>
      </c>
      <c r="B19" s="5" t="s">
        <v>134</v>
      </c>
      <c r="C19" s="5" t="s">
        <v>135</v>
      </c>
      <c r="D19" s="5" t="s">
        <v>136</v>
      </c>
      <c r="E19" s="6" t="s">
        <v>137</v>
      </c>
      <c r="F19" s="16" t="s">
        <v>138</v>
      </c>
      <c r="G19" s="16" t="s">
        <v>139</v>
      </c>
      <c r="H19" s="17" t="s">
        <v>140</v>
      </c>
      <c r="I19" s="18" t="str">
        <f>HYPERLINK("https://drive.google.com/file/d/1FY_r67sTDVQpvn42JTK8ivL0q4GbSWAe/view?usp=drivesdk","LoA-AICEIS-4 Pascasarjana UIN Imam Bonjol Padang")</f>
        <v>LoA-AICEIS-4 Pascasarjana UIN Imam Bonjol Padang</v>
      </c>
      <c r="J19" s="16" t="s">
        <v>120</v>
      </c>
    </row>
    <row r="20" spans="1:10" ht="15.75" customHeight="1" x14ac:dyDescent="0.2">
      <c r="A20" s="4">
        <v>79</v>
      </c>
      <c r="B20" s="5" t="s">
        <v>141</v>
      </c>
      <c r="C20" s="5" t="s">
        <v>142</v>
      </c>
      <c r="D20" s="5" t="s">
        <v>143</v>
      </c>
      <c r="E20" s="6" t="s">
        <v>144</v>
      </c>
      <c r="F20" s="16" t="s">
        <v>145</v>
      </c>
      <c r="G20" s="16" t="s">
        <v>146</v>
      </c>
      <c r="H20" s="17" t="s">
        <v>147</v>
      </c>
      <c r="I20" s="18" t="str">
        <f>HYPERLINK("https://drive.google.com/file/d/1uQPj-ovDOXYWDumkRgmIJOUYNyYZBP0Y/view?usp=drivesdk","LoA-AICEIS-4 Pascasarjana UIN Imam Bonjol Padang")</f>
        <v>LoA-AICEIS-4 Pascasarjana UIN Imam Bonjol Padang</v>
      </c>
      <c r="J20" s="16" t="s">
        <v>148</v>
      </c>
    </row>
    <row r="21" spans="1:10" ht="15.75" customHeight="1" x14ac:dyDescent="0.2">
      <c r="A21" s="11">
        <v>80</v>
      </c>
      <c r="B21" s="5" t="s">
        <v>149</v>
      </c>
      <c r="C21" s="5" t="s">
        <v>150</v>
      </c>
      <c r="D21" s="5" t="s">
        <v>151</v>
      </c>
      <c r="E21" s="6" t="s">
        <v>152</v>
      </c>
      <c r="F21" s="7" t="s">
        <v>153</v>
      </c>
      <c r="G21" s="8" t="s">
        <v>154</v>
      </c>
      <c r="H21" s="9" t="s">
        <v>155</v>
      </c>
      <c r="I21" s="10" t="str">
        <f>HYPERLINK("https://drive.google.com/file/d/1xOKMpzsI80C4N24kY75APUpSFPii_Qdb/view?usp=drivesdk","LoA-AICEIS-4 Pascasarjana UIN Imam Bonjol Padang")</f>
        <v>LoA-AICEIS-4 Pascasarjana UIN Imam Bonjol Padang</v>
      </c>
      <c r="J21" s="8" t="s">
        <v>148</v>
      </c>
    </row>
    <row r="22" spans="1:10" ht="15.75" customHeight="1" x14ac:dyDescent="0.2">
      <c r="A22" s="4">
        <v>81</v>
      </c>
      <c r="B22" s="5" t="s">
        <v>156</v>
      </c>
      <c r="C22" s="5" t="s">
        <v>157</v>
      </c>
      <c r="D22" s="5" t="s">
        <v>158</v>
      </c>
      <c r="E22" s="6" t="s">
        <v>159</v>
      </c>
      <c r="F22" s="16" t="s">
        <v>160</v>
      </c>
      <c r="G22" s="16" t="s">
        <v>161</v>
      </c>
      <c r="H22" s="17" t="s">
        <v>162</v>
      </c>
      <c r="I22" s="18" t="str">
        <f>HYPERLINK("https://drive.google.com/file/d/1eN4-9moRMhin0mflnuh-0VOa6z979YM3/view?usp=drivesdk","LoA-AICEIS-4 Pascasarjana UIN Imam Bonjol Padang")</f>
        <v>LoA-AICEIS-4 Pascasarjana UIN Imam Bonjol Padang</v>
      </c>
      <c r="J22" s="16" t="s">
        <v>148</v>
      </c>
    </row>
    <row r="23" spans="1:10" ht="15.75" customHeight="1" x14ac:dyDescent="0.2">
      <c r="A23" s="4">
        <v>82</v>
      </c>
      <c r="B23" s="5" t="s">
        <v>163</v>
      </c>
      <c r="C23" s="5" t="s">
        <v>150</v>
      </c>
      <c r="D23" s="5" t="s">
        <v>164</v>
      </c>
      <c r="E23" s="5" t="s">
        <v>165</v>
      </c>
      <c r="F23" s="7" t="s">
        <v>166</v>
      </c>
      <c r="G23" s="8" t="s">
        <v>167</v>
      </c>
      <c r="H23" s="9" t="s">
        <v>168</v>
      </c>
      <c r="I23" s="10" t="str">
        <f>HYPERLINK("https://drive.google.com/file/d/1iUkmqj0g92_JIK6RYKGahYRZtG_WAocU/view?usp=drivesdk","LoA-AICEIS-4 Pascasarjana UIN Imam Bonjol Padang")</f>
        <v>LoA-AICEIS-4 Pascasarjana UIN Imam Bonjol Padang</v>
      </c>
      <c r="J23" s="8" t="s">
        <v>148</v>
      </c>
    </row>
    <row r="24" spans="1:10" ht="15.75" customHeight="1" x14ac:dyDescent="0.2">
      <c r="A24" s="11">
        <v>83</v>
      </c>
      <c r="B24" s="5" t="s">
        <v>169</v>
      </c>
      <c r="C24" s="5" t="s">
        <v>170</v>
      </c>
      <c r="D24" s="5" t="s">
        <v>171</v>
      </c>
      <c r="E24" s="6" t="s">
        <v>172</v>
      </c>
      <c r="F24" s="16" t="s">
        <v>173</v>
      </c>
      <c r="G24" s="16" t="s">
        <v>174</v>
      </c>
      <c r="H24" s="17" t="s">
        <v>175</v>
      </c>
      <c r="I24" s="18" t="str">
        <f>HYPERLINK("https://drive.google.com/file/d/19F0lvVYNcIqzrXHefwXs16mEcPtfW6PL/view?usp=drivesdk","LoA-AICEIS-4 Pascasarjana UIN Imam Bonjol Padang")</f>
        <v>LoA-AICEIS-4 Pascasarjana UIN Imam Bonjol Padang</v>
      </c>
      <c r="J24" s="16" t="s">
        <v>176</v>
      </c>
    </row>
    <row r="25" spans="1:10" ht="15.75" customHeight="1" x14ac:dyDescent="0.2">
      <c r="A25" s="4">
        <v>84</v>
      </c>
      <c r="B25" s="5" t="s">
        <v>177</v>
      </c>
      <c r="C25" s="5" t="s">
        <v>178</v>
      </c>
      <c r="D25" s="5" t="s">
        <v>179</v>
      </c>
      <c r="E25" s="6" t="s">
        <v>180</v>
      </c>
      <c r="F25" s="7" t="s">
        <v>181</v>
      </c>
      <c r="G25" s="8" t="s">
        <v>182</v>
      </c>
      <c r="H25" s="9" t="s">
        <v>183</v>
      </c>
      <c r="I25" s="10" t="str">
        <f>HYPERLINK("https://drive.google.com/file/d/1NUTpPlaWg3v4HUY75lEUlceu8G6hsasx/view?usp=drivesdk","LoA-AICEIS-4 Pascasarjana UIN Imam Bonjol Padang")</f>
        <v>LoA-AICEIS-4 Pascasarjana UIN Imam Bonjol Padang</v>
      </c>
      <c r="J25" s="8" t="s">
        <v>176</v>
      </c>
    </row>
    <row r="26" spans="1:10" ht="15.75" customHeight="1" x14ac:dyDescent="0.2">
      <c r="A26" s="4">
        <v>85</v>
      </c>
      <c r="B26" s="5" t="s">
        <v>184</v>
      </c>
      <c r="C26" s="5" t="s">
        <v>185</v>
      </c>
      <c r="D26" s="5" t="s">
        <v>186</v>
      </c>
      <c r="E26" s="6" t="s">
        <v>187</v>
      </c>
      <c r="F26" s="7" t="s">
        <v>188</v>
      </c>
      <c r="G26" s="8" t="s">
        <v>189</v>
      </c>
      <c r="H26" s="9" t="s">
        <v>190</v>
      </c>
      <c r="I26" s="10" t="str">
        <f>HYPERLINK("https://drive.google.com/file/d/15SQNSKVyzcUun_69gnPM25zAA9Zcmzs0/view?usp=drivesdk","LoA-AICEIS-4 Pascasarjana UIN Imam Bonjol Padang")</f>
        <v>LoA-AICEIS-4 Pascasarjana UIN Imam Bonjol Padang</v>
      </c>
      <c r="J26" s="8" t="s">
        <v>176</v>
      </c>
    </row>
    <row r="27" spans="1:10" ht="15.75" customHeight="1" x14ac:dyDescent="0.2">
      <c r="A27" s="11">
        <v>86</v>
      </c>
      <c r="B27" s="5" t="s">
        <v>191</v>
      </c>
      <c r="C27" s="5" t="s">
        <v>192</v>
      </c>
      <c r="D27" s="5" t="s">
        <v>193</v>
      </c>
      <c r="E27" s="6" t="s">
        <v>194</v>
      </c>
      <c r="F27" s="16" t="s">
        <v>195</v>
      </c>
      <c r="G27" s="16" t="s">
        <v>196</v>
      </c>
      <c r="H27" s="17" t="s">
        <v>197</v>
      </c>
      <c r="I27" s="18" t="str">
        <f>HYPERLINK("https://drive.google.com/file/d/1Ap5Bc8xdGv-tgVvG6ZRYd4LsJCnneVjW/view?usp=drivesdk","LoA-AICEIS-4 Pascasarjana UIN Imam Bonjol Padang")</f>
        <v>LoA-AICEIS-4 Pascasarjana UIN Imam Bonjol Padang</v>
      </c>
      <c r="J27" s="16" t="s">
        <v>176</v>
      </c>
    </row>
    <row r="28" spans="1:10" ht="15.75" customHeight="1" x14ac:dyDescent="0.2">
      <c r="A28" s="4">
        <v>87</v>
      </c>
      <c r="B28" s="5" t="s">
        <v>198</v>
      </c>
      <c r="C28" s="5" t="s">
        <v>199</v>
      </c>
      <c r="D28" s="5" t="s">
        <v>200</v>
      </c>
      <c r="E28" s="6" t="s">
        <v>201</v>
      </c>
      <c r="F28" s="7" t="s">
        <v>202</v>
      </c>
      <c r="G28" s="8" t="s">
        <v>203</v>
      </c>
      <c r="H28" s="9" t="s">
        <v>204</v>
      </c>
      <c r="I28" s="10" t="str">
        <f>HYPERLINK("https://drive.google.com/file/d/1Om2SsOy7lj0oRJVs6vTs5JKVa4hFIboC/view?usp=drivesdk","LoA-AICEIS-4 Pascasarjana UIN Imam Bonjol Padang")</f>
        <v>LoA-AICEIS-4 Pascasarjana UIN Imam Bonjol Padang</v>
      </c>
      <c r="J28" s="8" t="s">
        <v>205</v>
      </c>
    </row>
    <row r="29" spans="1:10" ht="15.75" customHeight="1" x14ac:dyDescent="0.2">
      <c r="A29" s="4">
        <v>88</v>
      </c>
      <c r="B29" s="5" t="s">
        <v>206</v>
      </c>
      <c r="C29" s="5" t="s">
        <v>150</v>
      </c>
      <c r="D29" s="5" t="s">
        <v>207</v>
      </c>
      <c r="E29" s="23">
        <v>6283809906258</v>
      </c>
      <c r="F29" s="16" t="s">
        <v>208</v>
      </c>
      <c r="G29" s="16" t="s">
        <v>209</v>
      </c>
      <c r="H29" s="17" t="s">
        <v>210</v>
      </c>
      <c r="I29" s="18" t="str">
        <f>HYPERLINK("https://drive.google.com/file/d/1zL420SGoLIEYmJlrzcufB9UUeBb5__Ye/view?usp=drivesdk","LoA-AICEIS-4 Pascasarjana UIN Imam Bonjol Padang")</f>
        <v>LoA-AICEIS-4 Pascasarjana UIN Imam Bonjol Padang</v>
      </c>
      <c r="J29" s="16" t="s">
        <v>205</v>
      </c>
    </row>
    <row r="30" spans="1:10" ht="15.75" customHeight="1" x14ac:dyDescent="0.2">
      <c r="A30" s="11">
        <v>89</v>
      </c>
      <c r="B30" s="5" t="s">
        <v>211</v>
      </c>
      <c r="C30" s="5" t="s">
        <v>212</v>
      </c>
      <c r="D30" s="5" t="s">
        <v>213</v>
      </c>
      <c r="E30" s="6" t="s">
        <v>214</v>
      </c>
      <c r="F30" s="16" t="s">
        <v>215</v>
      </c>
      <c r="G30" s="16" t="s">
        <v>216</v>
      </c>
      <c r="H30" s="17" t="s">
        <v>217</v>
      </c>
      <c r="I30" s="18" t="str">
        <f>HYPERLINK("https://drive.google.com/file/d/1mNjU_HHpW8iruIifJgZTXeaNi7HVxW45/view?usp=drivesdk","LoA-AICEIS-4 Pascasarjana UIN Imam Bonjol Padang")</f>
        <v>LoA-AICEIS-4 Pascasarjana UIN Imam Bonjol Padang</v>
      </c>
      <c r="J30" s="16" t="s">
        <v>205</v>
      </c>
    </row>
    <row r="31" spans="1:10" ht="15.75" customHeight="1" x14ac:dyDescent="0.2">
      <c r="A31" s="4">
        <v>90</v>
      </c>
      <c r="B31" s="5" t="s">
        <v>218</v>
      </c>
      <c r="C31" s="5" t="s">
        <v>219</v>
      </c>
      <c r="D31" s="5" t="s">
        <v>220</v>
      </c>
      <c r="E31" s="6" t="s">
        <v>221</v>
      </c>
      <c r="F31" s="7" t="s">
        <v>222</v>
      </c>
      <c r="G31" s="8" t="s">
        <v>223</v>
      </c>
      <c r="H31" s="9" t="s">
        <v>224</v>
      </c>
      <c r="I31" s="10" t="str">
        <f>HYPERLINK("https://drive.google.com/file/d/1ylrb811c-QaIswW7T2OJFrAbppvVhf5V/view?usp=drivesdk","LoA-AICEIS-4 Pascasarjana UIN Imam Bonjol Padang")</f>
        <v>LoA-AICEIS-4 Pascasarjana UIN Imam Bonjol Padang</v>
      </c>
      <c r="J31" s="8" t="s">
        <v>205</v>
      </c>
    </row>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sheetData>
  <hyperlinks>
    <hyperlink ref="H2" r:id="rId1" xr:uid="{00000000-0004-0000-0000-000000000000}"/>
    <hyperlink ref="H3" r:id="rId2" xr:uid="{00000000-0004-0000-0000-000001000000}"/>
    <hyperlink ref="H4" r:id="rId3" xr:uid="{00000000-0004-0000-0000-000002000000}"/>
    <hyperlink ref="H5" r:id="rId4" xr:uid="{00000000-0004-0000-0000-000003000000}"/>
    <hyperlink ref="H6" r:id="rId5" xr:uid="{00000000-0004-0000-0000-000004000000}"/>
    <hyperlink ref="H7" r:id="rId6" xr:uid="{00000000-0004-0000-0000-000005000000}"/>
    <hyperlink ref="H8" r:id="rId7" xr:uid="{00000000-0004-0000-0000-000006000000}"/>
    <hyperlink ref="H9" r:id="rId8" xr:uid="{00000000-0004-0000-0000-000007000000}"/>
    <hyperlink ref="H10" r:id="rId9" xr:uid="{00000000-0004-0000-0000-000008000000}"/>
    <hyperlink ref="H11" r:id="rId10" xr:uid="{00000000-0004-0000-0000-000009000000}"/>
    <hyperlink ref="H12" r:id="rId11" xr:uid="{00000000-0004-0000-0000-00000A000000}"/>
    <hyperlink ref="H13" r:id="rId12" xr:uid="{00000000-0004-0000-0000-00000B000000}"/>
    <hyperlink ref="H14" r:id="rId13" xr:uid="{00000000-0004-0000-0000-00000C000000}"/>
    <hyperlink ref="H15" r:id="rId14" xr:uid="{00000000-0004-0000-0000-00000D000000}"/>
    <hyperlink ref="H16" r:id="rId15" xr:uid="{00000000-0004-0000-0000-00000E000000}"/>
    <hyperlink ref="H17" r:id="rId16" xr:uid="{00000000-0004-0000-0000-00000F000000}"/>
    <hyperlink ref="H18" r:id="rId17" xr:uid="{00000000-0004-0000-0000-000010000000}"/>
    <hyperlink ref="H19" r:id="rId18" xr:uid="{00000000-0004-0000-0000-000011000000}"/>
    <hyperlink ref="H20" r:id="rId19" xr:uid="{00000000-0004-0000-0000-000012000000}"/>
    <hyperlink ref="H21" r:id="rId20" xr:uid="{00000000-0004-0000-0000-000013000000}"/>
    <hyperlink ref="H22" r:id="rId21" xr:uid="{00000000-0004-0000-0000-000014000000}"/>
    <hyperlink ref="H23" r:id="rId22" xr:uid="{00000000-0004-0000-0000-000015000000}"/>
    <hyperlink ref="H24" r:id="rId23" xr:uid="{00000000-0004-0000-0000-000016000000}"/>
    <hyperlink ref="H25" r:id="rId24" xr:uid="{00000000-0004-0000-0000-000017000000}"/>
    <hyperlink ref="H26" r:id="rId25" xr:uid="{00000000-0004-0000-0000-000018000000}"/>
    <hyperlink ref="H27" r:id="rId26" xr:uid="{00000000-0004-0000-0000-000019000000}"/>
    <hyperlink ref="H28" r:id="rId27" xr:uid="{00000000-0004-0000-0000-00001A000000}"/>
    <hyperlink ref="H29" r:id="rId28" xr:uid="{00000000-0004-0000-0000-00001B000000}"/>
    <hyperlink ref="H30" r:id="rId29" xr:uid="{00000000-0004-0000-0000-00001C000000}"/>
    <hyperlink ref="H31" r:id="rId30" xr:uid="{00000000-0004-0000-0000-00001D000000}"/>
  </hyperlinks>
  <printOptions horizontalCentered="1" gridLines="1"/>
  <pageMargins left="0.7" right="0.7" top="0.75" bottom="0.75" header="0" footer="0"/>
  <pageSetup fitToHeight="0" pageOrder="overThenDown" orientation="landscape" cellComments="atEnd"/>
  <tableParts count="1">
    <tablePart r:id="rId3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2"/>
  <sheetViews>
    <sheetView workbookViewId="0"/>
  </sheetViews>
  <sheetFormatPr defaultColWidth="12.5703125" defaultRowHeight="15" customHeight="1" x14ac:dyDescent="0.2"/>
  <sheetData>
    <row r="1" spans="1:29" x14ac:dyDescent="0.2">
      <c r="A1" s="24" t="s">
        <v>225</v>
      </c>
      <c r="B1" s="24" t="s">
        <v>226</v>
      </c>
      <c r="C1" s="24" t="s">
        <v>227</v>
      </c>
      <c r="D1" s="24" t="s">
        <v>228</v>
      </c>
      <c r="E1" s="24" t="s">
        <v>229</v>
      </c>
      <c r="F1" s="24" t="s">
        <v>230</v>
      </c>
      <c r="G1" s="24" t="s">
        <v>231</v>
      </c>
      <c r="H1" s="24" t="s">
        <v>232</v>
      </c>
      <c r="I1" s="24" t="s">
        <v>233</v>
      </c>
      <c r="J1" s="24" t="s">
        <v>234</v>
      </c>
      <c r="K1" s="24" t="s">
        <v>235</v>
      </c>
      <c r="L1" s="24" t="s">
        <v>236</v>
      </c>
      <c r="M1" s="24" t="s">
        <v>237</v>
      </c>
      <c r="N1" s="24" t="s">
        <v>238</v>
      </c>
      <c r="O1" s="24" t="s">
        <v>239</v>
      </c>
      <c r="P1" s="24" t="s">
        <v>240</v>
      </c>
      <c r="Q1" s="24" t="s">
        <v>241</v>
      </c>
      <c r="R1" s="24" t="s">
        <v>242</v>
      </c>
      <c r="S1" s="24" t="s">
        <v>243</v>
      </c>
      <c r="T1" s="24" t="s">
        <v>244</v>
      </c>
      <c r="U1" s="24" t="s">
        <v>245</v>
      </c>
      <c r="V1" s="24" t="s">
        <v>246</v>
      </c>
      <c r="W1" s="24" t="s">
        <v>247</v>
      </c>
      <c r="X1" s="24" t="s">
        <v>248</v>
      </c>
      <c r="Y1" s="24" t="s">
        <v>249</v>
      </c>
      <c r="Z1" s="24" t="s">
        <v>250</v>
      </c>
      <c r="AA1" s="24" t="s">
        <v>251</v>
      </c>
      <c r="AB1" s="24" t="s">
        <v>252</v>
      </c>
      <c r="AC1" s="24" t="s">
        <v>253</v>
      </c>
    </row>
    <row r="2" spans="1:29" x14ac:dyDescent="0.2">
      <c r="A2" s="24" t="s">
        <v>254</v>
      </c>
      <c r="B2" s="24" t="s">
        <v>255</v>
      </c>
      <c r="C2" s="24" t="s">
        <v>256</v>
      </c>
      <c r="D2" s="24">
        <v>2054253554</v>
      </c>
      <c r="E2" s="24">
        <v>1</v>
      </c>
      <c r="F2" s="24">
        <v>2</v>
      </c>
      <c r="G2" s="24" t="s">
        <v>257</v>
      </c>
      <c r="H2" s="24" t="s">
        <v>258</v>
      </c>
      <c r="I2" s="24" t="s">
        <v>258</v>
      </c>
      <c r="J2" s="24" t="s">
        <v>259</v>
      </c>
      <c r="K2" s="24" t="s">
        <v>260</v>
      </c>
      <c r="L2" s="24" t="s">
        <v>260</v>
      </c>
      <c r="M2" s="24" t="s">
        <v>261</v>
      </c>
      <c r="N2" s="24" t="b">
        <v>1</v>
      </c>
      <c r="O2" s="24" t="s">
        <v>262</v>
      </c>
      <c r="P2" s="24" t="b">
        <v>0</v>
      </c>
      <c r="R2" s="24" t="b">
        <v>1</v>
      </c>
      <c r="S2" s="24" t="b">
        <v>1</v>
      </c>
      <c r="T2" s="24" t="s">
        <v>263</v>
      </c>
      <c r="X2" s="24" t="b">
        <v>0</v>
      </c>
      <c r="Y2" s="24" t="s">
        <v>264</v>
      </c>
      <c r="Z2" s="24" t="s">
        <v>265</v>
      </c>
      <c r="AA2" s="24"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DO NOT DELETE - AutoCrat Job 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2025-11-10T00:49:10Z</dcterms:created>
  <dcterms:modified xsi:type="dcterms:W3CDTF">2025-11-10T00:49:10Z</dcterms:modified>
</cp:coreProperties>
</file>